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<sst xmlns="http://schemas.openxmlformats.org/spreadsheetml/2006/main" count="50" uniqueCount="50">
  <si>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</si>
  <si>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IUR010</t>
  </si>
  <si>
    <t xml:space="preserve">U</t>
  </si>
  <si>
    <t xml:space="preserve">Escomesa a la xarxa de reg.</t>
  </si>
  <si>
    <r>
      <rPr>
        <sz val="8.25"/>
        <color rgb="FF000000"/>
        <rFont val="Arial"/>
        <family val="2"/>
      </rPr>
      <t xml:space="preserve">Connexió de servei soterrada a la xarxa de reg de 2 m de longitud, formada per tub multicapa de polietilè PE 100 RC, sistema Distri Water Slide RD, PN=10 bar, SDR17, sèrie 8, "ABN PIPE SYSTEMS", de 32 mm de diàmetre exterior i 2 mm de gruix i clau de tall allotjada en pericó prefabricada de polipropilè.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</si>
  <si>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</si>
  <si>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</si>
  <si>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</si>
  <si>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</si>
  <si>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</si>
  <si>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</si>
  <si>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</si>
  <si>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mt10hmf010tLc</t>
  </si>
  <si>
    <t xml:space="preserve">m³</t>
  </si>
  <si>
    <t xml:space="preserve">Formigó HM-20/P/20/X0, fabricat en central.</t>
  </si>
  <si>
    <t xml:space="preserve">mt11arp100a</t>
  </si>
  <si>
    <t xml:space="preserve">U</t>
  </si>
  <si>
    <t xml:space="preserve">Pericó de polipropilè, 30x30x30 cm.</t>
  </si>
  <si>
    <t xml:space="preserve">mt11arp050c</t>
  </si>
  <si>
    <t xml:space="preserve">U</t>
  </si>
  <si>
    <t xml:space="preserve">Tapa de PVC, per a pericons de fontaneria de 30x30 cm, amb tancament hermètic al pas dels olors mefítics.</t>
  </si>
  <si>
    <t xml:space="preserve">mt01ara010a</t>
  </si>
  <si>
    <t xml:space="preserve">m³</t>
  </si>
  <si>
    <t xml:space="preserve">Sorra amb granulometria de 0 a 5 mm de diàmetre, neta.</t>
  </si>
  <si>
    <t xml:space="preserve">mt37www105q</t>
  </si>
  <si>
    <t xml:space="preserve">U</t>
  </si>
  <si>
    <t xml:space="preserve">Collarí de presa en càrrega de foneria dúctil amb recobriment de resina epoxi, per a tubs de polietilè o de PVC de 110 mm de diàmetre exterior, amb presa per a connexió roscada de 1" de diàmetre, PN=16 atm, amb juntes elàstiques de EPDM.</t>
  </si>
  <si>
    <t xml:space="preserve">mt37abn940te</t>
  </si>
  <si>
    <t xml:space="preserve">m</t>
  </si>
  <si>
    <t xml:space="preserve">Tub multicapa de polietilè PE 100 RC, sistema Distri Water Slide RD, PN=10 bar, SDR17, sèrie 8, "ABN PIPE SYSTEMS", de 32 mm de diàmetre exterior i 2 mm de gruix, segons UNE-EN 12201-2 i DIN PAS 1075, amb capa exterior resistent a la fissuració i al punxonament, de color negre RAL 9004 amb bandes de color blau RAL 5015 i capa interior resistent als processos de desinfecció amb protecció enfront de les incrustacions i tractament antimicrobià de color blau RAL 5015, subministrat en rotllos de 100 m de longitud, amb el preu incrementat el 20% en concepte d'accessoris i peces especials.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</si>
  <si>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</si>
  <si>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</si>
  <si>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</si>
  <si>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</si>
  <si>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</si>
  <si>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</si>
  <si>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</si>
  <si>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</si>
  <si>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</si>
  <si>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</si>
  <si>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</si>
  <si>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</si>
  <si>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</si>
  <si>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</si>
  <si>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</si>
  <si>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</si>
  <si>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</si>
  <si>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</si>
  <si>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94,05€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</si>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</sst>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2.21" customWidth="1"/>
    <col min="4" max="4" width="6.63" customWidth="1"/>
    <col min="5" max="5" width="73.44" customWidth="1"/>
    <col min="6" max="6" width="13.26" customWidth="1"/>
    <col min="7" max="7" width="10.7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0.111</v>
      </c>
      <c r="G10" s="12">
        <v>83.57</v>
      </c>
      <c r="H10" s="12">
        <f ca="1">ROUND(INDIRECT(ADDRESS(ROW()+(0), COLUMN()+(-2), 1))*INDIRECT(ADDRESS(ROW()+(0), COLUMN()+(-1), 1)), 2)</f>
        <v>9.28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53.06</v>
      </c>
      <c r="H11" s="12">
        <f ca="1">ROUND(INDIRECT(ADDRESS(ROW()+(0), COLUMN()+(-2), 1))*INDIRECT(ADDRESS(ROW()+(0), COLUMN()+(-1), 1)), 2)</f>
        <v>53.06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32.47</v>
      </c>
      <c r="H12" s="12">
        <f ca="1">ROUND(INDIRECT(ADDRESS(ROW()+(0), COLUMN()+(-2), 1))*INDIRECT(ADDRESS(ROW()+(0), COLUMN()+(-1), 1)), 2)</f>
        <v>32.47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0.224</v>
      </c>
      <c r="G13" s="12">
        <v>14.61</v>
      </c>
      <c r="H13" s="12">
        <f ca="1">ROUND(INDIRECT(ADDRESS(ROW()+(0), COLUMN()+(-2), 1))*INDIRECT(ADDRESS(ROW()+(0), COLUMN()+(-1), 1)), 2)</f>
        <v>3.27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94.54</v>
      </c>
      <c r="H14" s="12">
        <f ca="1">ROUND(INDIRECT(ADDRESS(ROW()+(0), COLUMN()+(-2), 1))*INDIRECT(ADDRESS(ROW()+(0), COLUMN()+(-1), 1)), 2)</f>
        <v>94.54</v>
      </c>
    </row>
    <row r="15" spans="1:8" ht="87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3</v>
      </c>
      <c r="G15" s="14">
        <v>1.83</v>
      </c>
      <c r="H15" s="14">
        <f ca="1">ROUND(INDIRECT(ADDRESS(ROW()+(0), COLUMN()+(-2), 1))*INDIRECT(ADDRESS(ROW()+(0), COLUMN()+(-1), 1)), 2)</f>
        <v>5.49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198.11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0.132</v>
      </c>
      <c r="G18" s="12">
        <v>29.67</v>
      </c>
      <c r="H18" s="12">
        <f ca="1">ROUND(INDIRECT(ADDRESS(ROW()+(0), COLUMN()+(-2), 1))*INDIRECT(ADDRESS(ROW()+(0), COLUMN()+(-1), 1)), 2)</f>
        <v>3.92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0.132</v>
      </c>
      <c r="G19" s="12">
        <v>24.86</v>
      </c>
      <c r="H19" s="12">
        <f ca="1">ROUND(INDIRECT(ADDRESS(ROW()+(0), COLUMN()+(-2), 1))*INDIRECT(ADDRESS(ROW()+(0), COLUMN()+(-1), 1)), 2)</f>
        <v>3.28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5.143</v>
      </c>
      <c r="G20" s="12">
        <v>30.63</v>
      </c>
      <c r="H20" s="12">
        <f ca="1">ROUND(INDIRECT(ADDRESS(ROW()+(0), COLUMN()+(-2), 1))*INDIRECT(ADDRESS(ROW()+(0), COLUMN()+(-1), 1)), 2)</f>
        <v>157.53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2.572</v>
      </c>
      <c r="G21" s="14">
        <v>26.36</v>
      </c>
      <c r="H21" s="14">
        <f ca="1">ROUND(INDIRECT(ADDRESS(ROW()+(0), COLUMN()+(-2), 1))*INDIRECT(ADDRESS(ROW()+(0), COLUMN()+(-1), 1)), 2)</f>
        <v>67.8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1))), 2)</f>
        <v>232.53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46</v>
      </c>
      <c r="E24" s="19" t="s">
        <v>47</v>
      </c>
      <c r="F24" s="13">
        <v>4</v>
      </c>
      <c r="G24" s="14">
        <f ca="1">ROUND(SUM(INDIRECT(ADDRESS(ROW()+(-2), COLUMN()+(1), 1)),INDIRECT(ADDRESS(ROW()+(-8), COLUMN()+(1), 1))), 2)</f>
        <v>430.64</v>
      </c>
      <c r="H24" s="14">
        <f ca="1">ROUND(INDIRECT(ADDRESS(ROW()+(0), COLUMN()+(-2), 1))*INDIRECT(ADDRESS(ROW()+(0), COLUMN()+(-1), 1))/100, 2)</f>
        <v>17.23</v>
      </c>
    </row>
    <row r="25" spans="1:8" ht="13.50" thickBot="1" customHeight="1">
      <c r="A25" s="21" t="s">
        <v>48</v>
      </c>
      <c r="B25" s="21"/>
      <c r="C25" s="21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1)),INDIRECT(ADDRESS(ROW()+(-9), COLUMN()+(0), 1))), 2)</f>
        <v>447.87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