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<sst xmlns="http://schemas.openxmlformats.org/spreadsheetml/2006/main" count="35" uniqueCount="35">
  <si>
    <t xml:space="preserve"/>
  </si>
  <si>
    <t xml:space="preserve">IFI014</t>
  </si>
  <si>
    <t xml:space="preserve">U</t>
  </si>
  <si>
    <t xml:space="preserve">Instal·lació interior per a usos complementaris.</t>
  </si>
  <si>
    <r>
      <rPr>
        <sz val="8.25"/>
        <color rgb="FF000000"/>
        <rFont val="Arial"/>
        <family val="2"/>
      </rPr>
      <t xml:space="preserve">Instal·lació interior de fontaneria per usos complementaris amb dotació per: safareig, realitzada amb tub de polietilè reticulat (PE-X), per la xarxa d'aigua freda i calenta que connecta la derivació particular o una de les seves ramificacions amb cadascun dels aparells sanitaris, amb els diàmetres necessaris per cada punt de servei. Inclús claus de pas de cambra humida per al tall del subministrament d'aigua, de polietilè reticulat (PE-X), material auxiliar para muntatge i subjecció a l'obra, derivació particular, accessoris de derivacions. El preu no inclou les ajudes de paleta per a instal·lacions.</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</si>
  <si>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</si>
  <si>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</si>
  <si>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</si>
  <si>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</si>
  <si>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</si>
  <si>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</si>
  <si>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</si>
  <si>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mt37tpu400b</t>
  </si>
  <si>
    <t xml:space="preserve">U</t>
  </si>
  <si>
    <t xml:space="preserve">Material auxiliar per a muntatge i subjecció a l'obra de les canonades de polietilè reticulat (PE-Xa), sèrie 5, de 20 mm de diàmetre exterior.</t>
  </si>
  <si>
    <t xml:space="preserve">mt37tpu010bg</t>
  </si>
  <si>
    <t xml:space="preserve">m</t>
  </si>
  <si>
    <t xml:space="preserve">Tub de polietilè reticulat (PE-Xa), sèrie 5, de 20 mm de diàmetre exterior, PN=6 atm i 1,9 mm de gruix, subministrat en rotllos, segons UNE-EN ISO 15875-2, amb el preu incrementat el 30% en concepte d'accessoris i peces especials.</t>
  </si>
  <si>
    <t xml:space="preserve">mt37avu022b</t>
  </si>
  <si>
    <t xml:space="preserve">U</t>
  </si>
  <si>
    <t xml:space="preserve">Vàlvula d'esfera, de llautó, de 20 mm de diàmetre.</t>
  </si>
  <si>
    <t xml:space="preserve">Subtotal materials:</t>
  </si>
  <si>
    <t xml:space="preserve">Mà d'obra</t>
  </si>
  <si>
    <t xml:space="preserve">mo008</t>
  </si>
  <si>
    <t xml:space="preserve">h</t>
  </si>
  <si>
    <t xml:space="preserve">Oficial 1ª lampista.</t>
  </si>
  <si>
    <t xml:space="preserve">mo107</t>
  </si>
  <si>
    <t xml:space="preserve">h</t>
  </si>
  <si>
    <t xml:space="preserve">Ajudant lampista.</t>
  </si>
  <si>
    <t xml:space="preserve">Subtotal mà d'obra:</t>
  </si>
  <si>
    <t xml:space="preserve">Costos directes complementaris</t>
  </si>
  <si>
    <t xml:space="preserve">%</t>
  </si>
  <si>
    <t xml:space="preserve">Costos directes complementaris</t>
  </si>
  <si>
    <t xml:space="preserve">Cost de manteniment decennal: 59,73€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</si>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</sst>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6.46" customWidth="1"/>
    <col min="2" max="2" width="4.93" customWidth="1"/>
    <col min="3" max="3" width="1.53" customWidth="1"/>
    <col min="4" max="4" width="6.63" customWidth="1"/>
    <col min="5" max="5" width="74.97" customWidth="1"/>
    <col min="6" max="6" width="13.26" customWidth="1"/>
    <col min="7" max="7" width="10.71"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25.4</v>
      </c>
      <c r="G10" s="12">
        <v>0.16</v>
      </c>
      <c r="H10" s="12">
        <f ca="1">ROUND(INDIRECT(ADDRESS(ROW()+(0), COLUMN()+(-2), 1))*INDIRECT(ADDRESS(ROW()+(0), COLUMN()+(-1), 1)), 2)</f>
        <v>4.06</v>
      </c>
    </row>
    <row r="11" spans="1:8" ht="34.50" thickBot="1" customHeight="1">
      <c r="A11" s="1" t="s">
        <v>15</v>
      </c>
      <c r="B11" s="1"/>
      <c r="C11" s="1"/>
      <c r="D11" s="10" t="s">
        <v>16</v>
      </c>
      <c r="E11" s="1" t="s">
        <v>17</v>
      </c>
      <c r="F11" s="11">
        <v>25.4</v>
      </c>
      <c r="G11" s="12">
        <v>4.22</v>
      </c>
      <c r="H11" s="12">
        <f ca="1">ROUND(INDIRECT(ADDRESS(ROW()+(0), COLUMN()+(-2), 1))*INDIRECT(ADDRESS(ROW()+(0), COLUMN()+(-1), 1)), 2)</f>
        <v>107.19</v>
      </c>
    </row>
    <row r="12" spans="1:8" ht="13.50" thickBot="1" customHeight="1">
      <c r="A12" s="1" t="s">
        <v>18</v>
      </c>
      <c r="B12" s="1"/>
      <c r="C12" s="1"/>
      <c r="D12" s="10" t="s">
        <v>19</v>
      </c>
      <c r="E12" s="1" t="s">
        <v>20</v>
      </c>
      <c r="F12" s="13">
        <v>2</v>
      </c>
      <c r="G12" s="14">
        <v>28.91</v>
      </c>
      <c r="H12" s="14">
        <f ca="1">ROUND(INDIRECT(ADDRESS(ROW()+(0), COLUMN()+(-2), 1))*INDIRECT(ADDRESS(ROW()+(0), COLUMN()+(-1), 1)), 2)</f>
        <v>57.82</v>
      </c>
    </row>
    <row r="13" spans="1:8" ht="13.50" thickBot="1" customHeight="1">
      <c r="A13" s="15"/>
      <c r="B13" s="15"/>
      <c r="C13" s="15"/>
      <c r="D13" s="15"/>
      <c r="E13" s="15"/>
      <c r="F13" s="9" t="s">
        <v>21</v>
      </c>
      <c r="G13" s="9"/>
      <c r="H13" s="17">
        <f ca="1">ROUND(SUM(INDIRECT(ADDRESS(ROW()+(-1), COLUMN()+(0), 1)),INDIRECT(ADDRESS(ROW()+(-2), COLUMN()+(0), 1)),INDIRECT(ADDRESS(ROW()+(-3), COLUMN()+(0), 1))), 2)</f>
        <v>169.07</v>
      </c>
    </row>
    <row r="14" spans="1:8" ht="13.50" thickBot="1" customHeight="1">
      <c r="A14" s="15">
        <v>2</v>
      </c>
      <c r="B14" s="15"/>
      <c r="C14" s="15"/>
      <c r="D14" s="15"/>
      <c r="E14" s="18" t="s">
        <v>22</v>
      </c>
      <c r="F14" s="18"/>
      <c r="G14" s="15"/>
      <c r="H14" s="15"/>
    </row>
    <row r="15" spans="1:8" ht="13.50" thickBot="1" customHeight="1">
      <c r="A15" s="1" t="s">
        <v>23</v>
      </c>
      <c r="B15" s="1"/>
      <c r="C15" s="1"/>
      <c r="D15" s="10" t="s">
        <v>24</v>
      </c>
      <c r="E15" s="1" t="s">
        <v>25</v>
      </c>
      <c r="F15" s="11">
        <v>6.374</v>
      </c>
      <c r="G15" s="12">
        <v>30.63</v>
      </c>
      <c r="H15" s="12">
        <f ca="1">ROUND(INDIRECT(ADDRESS(ROW()+(0), COLUMN()+(-2), 1))*INDIRECT(ADDRESS(ROW()+(0), COLUMN()+(-1), 1)), 2)</f>
        <v>195.24</v>
      </c>
    </row>
    <row r="16" spans="1:8" ht="13.50" thickBot="1" customHeight="1">
      <c r="A16" s="1" t="s">
        <v>26</v>
      </c>
      <c r="B16" s="1"/>
      <c r="C16" s="1"/>
      <c r="D16" s="10" t="s">
        <v>27</v>
      </c>
      <c r="E16" s="1" t="s">
        <v>28</v>
      </c>
      <c r="F16" s="13">
        <v>6.374</v>
      </c>
      <c r="G16" s="14">
        <v>26.36</v>
      </c>
      <c r="H16" s="14">
        <f ca="1">ROUND(INDIRECT(ADDRESS(ROW()+(0), COLUMN()+(-2), 1))*INDIRECT(ADDRESS(ROW()+(0), COLUMN()+(-1), 1)), 2)</f>
        <v>168.02</v>
      </c>
    </row>
    <row r="17" spans="1:8" ht="13.50" thickBot="1" customHeight="1">
      <c r="A17" s="15"/>
      <c r="B17" s="15"/>
      <c r="C17" s="15"/>
      <c r="D17" s="15"/>
      <c r="E17" s="15"/>
      <c r="F17" s="9" t="s">
        <v>29</v>
      </c>
      <c r="G17" s="9"/>
      <c r="H17" s="17">
        <f ca="1">ROUND(SUM(INDIRECT(ADDRESS(ROW()+(-1), COLUMN()+(0), 1)),INDIRECT(ADDRESS(ROW()+(-2), COLUMN()+(0), 1))), 2)</f>
        <v>363.26</v>
      </c>
    </row>
    <row r="18" spans="1:8" ht="13.50" thickBot="1" customHeight="1">
      <c r="A18" s="15">
        <v>3</v>
      </c>
      <c r="B18" s="15"/>
      <c r="C18" s="15"/>
      <c r="D18" s="15"/>
      <c r="E18" s="18" t="s">
        <v>30</v>
      </c>
      <c r="F18" s="18"/>
      <c r="G18" s="15"/>
      <c r="H18" s="15"/>
    </row>
    <row r="19" spans="1:8" ht="13.50" thickBot="1" customHeight="1">
      <c r="A19" s="19"/>
      <c r="B19" s="19"/>
      <c r="C19" s="19"/>
      <c r="D19" s="20" t="s">
        <v>31</v>
      </c>
      <c r="E19" s="19" t="s">
        <v>32</v>
      </c>
      <c r="F19" s="13">
        <v>2</v>
      </c>
      <c r="G19" s="14">
        <f ca="1">ROUND(SUM(INDIRECT(ADDRESS(ROW()+(-2), COLUMN()+(1), 1)),INDIRECT(ADDRESS(ROW()+(-6), COLUMN()+(1), 1))), 2)</f>
        <v>532.33</v>
      </c>
      <c r="H19" s="14">
        <f ca="1">ROUND(INDIRECT(ADDRESS(ROW()+(0), COLUMN()+(-2), 1))*INDIRECT(ADDRESS(ROW()+(0), COLUMN()+(-1), 1))/100, 2)</f>
        <v>10.65</v>
      </c>
    </row>
    <row r="20" spans="1:8" ht="13.50" thickBot="1" customHeight="1">
      <c r="A20" s="21" t="s">
        <v>33</v>
      </c>
      <c r="B20" s="21"/>
      <c r="C20" s="21"/>
      <c r="D20" s="22"/>
      <c r="E20" s="23"/>
      <c r="F20" s="24" t="s">
        <v>34</v>
      </c>
      <c r="G20" s="25"/>
      <c r="H20" s="26">
        <f ca="1">ROUND(SUM(INDIRECT(ADDRESS(ROW()+(-1), COLUMN()+(0), 1)),INDIRECT(ADDRESS(ROW()+(-3), COLUMN()+(0), 1)),INDIRECT(ADDRESS(ROW()+(-7), COLUMN()+(0), 1))), 2)</f>
        <v>542.98</v>
      </c>
    </row>
  </sheetData>
  <mergeCells count="22">
    <mergeCell ref="A1:H1"/>
    <mergeCell ref="C3:H3"/>
    <mergeCell ref="A5:H5"/>
    <mergeCell ref="A8:C8"/>
    <mergeCell ref="A9:C9"/>
    <mergeCell ref="E9:F9"/>
    <mergeCell ref="A10:C10"/>
    <mergeCell ref="A11:C11"/>
    <mergeCell ref="A12:C12"/>
    <mergeCell ref="A13:C13"/>
    <mergeCell ref="F13:G13"/>
    <mergeCell ref="A14:C14"/>
    <mergeCell ref="E14:F14"/>
    <mergeCell ref="A15:C15"/>
    <mergeCell ref="A16:C16"/>
    <mergeCell ref="A17:C17"/>
    <mergeCell ref="F17:G17"/>
    <mergeCell ref="A18:C18"/>
    <mergeCell ref="E18:F18"/>
    <mergeCell ref="A19:C19"/>
    <mergeCell ref="A20:E20"/>
    <mergeCell ref="F20:G20"/>
  </mergeCells>
  <pageMargins left="0.147638" right="0.147638" top="0.206693" bottom="0.206693" header="0.0" footer="0.0"/>
  <pageSetup paperSize="9" orientation="portrait"/>
  <rowBreaks count="0" manualBreakCount="0">
    </rowBreaks>
</worksheet>
</file>