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<sst xmlns="http://schemas.openxmlformats.org/spreadsheetml/2006/main" count="38" uniqueCount="38">
  <si>
    <t xml:space="preserve"/>
  </si>
  <si>
    <t xml:space="preserve">ISS010</t>
  </si>
  <si>
    <t xml:space="preserve">m</t>
  </si>
  <si>
    <t xml:space="preserve">Col·lector suspès.</t>
  </si>
  <si>
    <r>
      <rPr>
        <sz val="8.25"/>
        <color rgb="FF000000"/>
        <rFont val="Arial"/>
        <family val="2"/>
      </rPr>
      <t xml:space="preserve">Col·lector suspès de PVC, sèrie B, de 125 mm de diàmetre, unió enganxada amb adhesiu.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</si>
  <si>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</si>
  <si>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</si>
  <si>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</si>
  <si>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</si>
  <si>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</si>
  <si>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</si>
  <si>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</si>
  <si>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mt36tit400h</t>
  </si>
  <si>
    <t xml:space="preserve">U</t>
  </si>
  <si>
    <t xml:space="preserve">Material auxiliar per a muntatge i subjecció a l'obra de les canonades de PVC, sèrie B, de 125 mm de diàmetre.</t>
  </si>
  <si>
    <t xml:space="preserve">mt36tit010hj</t>
  </si>
  <si>
    <t xml:space="preserve">m</t>
  </si>
  <si>
    <t xml:space="preserve">Tub de PVC, sèrie B, de 125 mm de diàmetre i 3,2 mm de gruix, segons UNE-EN 1329-1, amb el preu incrementat el 45% en concepte d'accessoris i peces especials.</t>
  </si>
  <si>
    <t xml:space="preserve">mt11var009</t>
  </si>
  <si>
    <t xml:space="preserve">l</t>
  </si>
  <si>
    <t xml:space="preserve">Líquid netejador per enganxat mitjançant adhesiu de tubs i accessoris de PVC.</t>
  </si>
  <si>
    <t xml:space="preserve">mt11var010</t>
  </si>
  <si>
    <t xml:space="preserve">l</t>
  </si>
  <si>
    <t xml:space="preserve">Adhesiu per tubs i accessoris de PVC.</t>
  </si>
  <si>
    <t xml:space="preserve">Subtotal materials:</t>
  </si>
  <si>
    <t xml:space="preserve">Mà d'obra</t>
  </si>
  <si>
    <t xml:space="preserve">mo008</t>
  </si>
  <si>
    <t xml:space="preserve">h</t>
  </si>
  <si>
    <t xml:space="preserve">Oficial 1ª lampista.</t>
  </si>
  <si>
    <t xml:space="preserve">mo107</t>
  </si>
  <si>
    <t xml:space="preserve">h</t>
  </si>
  <si>
    <t xml:space="preserve">Ajudant lampista.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</si>
  <si>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</si>
  <si>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</si>
  <si>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</si>
  <si>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</si>
  <si>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3,15€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</si>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</sst>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3.74" customWidth="1"/>
    <col min="3" max="3" width="1.87" customWidth="1"/>
    <col min="4" max="4" width="4.76" customWidth="1"/>
    <col min="5" max="5" width="77.86" customWidth="1"/>
    <col min="6" max="6" width="13.26" customWidth="1"/>
    <col min="7" max="7" width="10.71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0.51</v>
      </c>
      <c r="H10" s="12">
        <f ca="1">ROUND(INDIRECT(ADDRESS(ROW()+(0), COLUMN()+(-2), 1))*INDIRECT(ADDRESS(ROW()+(0), COLUMN()+(-1), 1)), 2)</f>
        <v>0.51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1.05</v>
      </c>
      <c r="G11" s="12">
        <v>8.1</v>
      </c>
      <c r="H11" s="12">
        <f ca="1">ROUND(INDIRECT(ADDRESS(ROW()+(0), COLUMN()+(-2), 1))*INDIRECT(ADDRESS(ROW()+(0), COLUMN()+(-1), 1)), 2)</f>
        <v>8.51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0.058</v>
      </c>
      <c r="G12" s="12">
        <v>38.72</v>
      </c>
      <c r="H12" s="12">
        <f ca="1">ROUND(INDIRECT(ADDRESS(ROW()+(0), COLUMN()+(-2), 1))*INDIRECT(ADDRESS(ROW()+(0), COLUMN()+(-1), 1)), 2)</f>
        <v>2.25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0.046</v>
      </c>
      <c r="G13" s="14">
        <v>49.36</v>
      </c>
      <c r="H13" s="14">
        <f ca="1">ROUND(INDIRECT(ADDRESS(ROW()+(0), COLUMN()+(-2), 1))*INDIRECT(ADDRESS(ROW()+(0), COLUMN()+(-1), 1)), 2)</f>
        <v>2.27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13.54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0.332</v>
      </c>
      <c r="G16" s="12">
        <v>30.63</v>
      </c>
      <c r="H16" s="12">
        <f ca="1">ROUND(INDIRECT(ADDRESS(ROW()+(0), COLUMN()+(-2), 1))*INDIRECT(ADDRESS(ROW()+(0), COLUMN()+(-1), 1)), 2)</f>
        <v>10.17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0.166</v>
      </c>
      <c r="G17" s="14">
        <v>26.36</v>
      </c>
      <c r="H17" s="14">
        <f ca="1">ROUND(INDIRECT(ADDRESS(ROW()+(0), COLUMN()+(-2), 1))*INDIRECT(ADDRESS(ROW()+(0), COLUMN()+(-1), 1)), 2)</f>
        <v>4.38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2)</f>
        <v>14.55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9"/>
      <c r="B20" s="19"/>
      <c r="C20" s="20" t="s">
        <v>34</v>
      </c>
      <c r="D20" s="20"/>
      <c r="E20" s="19" t="s">
        <v>35</v>
      </c>
      <c r="F20" s="13">
        <v>2</v>
      </c>
      <c r="G20" s="14">
        <f ca="1">ROUND(SUM(INDIRECT(ADDRESS(ROW()+(-2), COLUMN()+(1), 1)),INDIRECT(ADDRESS(ROW()+(-6), COLUMN()+(1), 1))), 2)</f>
        <v>28.09</v>
      </c>
      <c r="H20" s="14">
        <f ca="1">ROUND(INDIRECT(ADDRESS(ROW()+(0), COLUMN()+(-2), 1))*INDIRECT(ADDRESS(ROW()+(0), COLUMN()+(-1), 1))/100, 2)</f>
        <v>0.56</v>
      </c>
    </row>
    <row r="21" spans="1:8" ht="13.50" thickBot="1" customHeight="1">
      <c r="A21" s="21" t="s">
        <v>36</v>
      </c>
      <c r="B21" s="21"/>
      <c r="C21" s="22"/>
      <c r="D21" s="22"/>
      <c r="E21" s="23"/>
      <c r="F21" s="24" t="s">
        <v>37</v>
      </c>
      <c r="G21" s="25"/>
      <c r="H21" s="26">
        <f ca="1">ROUND(SUM(INDIRECT(ADDRESS(ROW()+(-1), COLUMN()+(0), 1)),INDIRECT(ADDRESS(ROW()+(-3), COLUMN()+(0), 1)),INDIRECT(ADDRESS(ROW()+(-7), COLUMN()+(0), 1))), 2)</f>
        <v>28.65</v>
      </c>
    </row>
  </sheetData>
  <mergeCells count="3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E21"/>
    <mergeCell ref="F21:G21"/>
  </mergeCells>
  <pageMargins left="0.147638" right="0.147638" top="0.206693" bottom="0.206693" header="0.0" footer="0.0"/>
  <pageSetup paperSize="9" orientation="portrait"/>
  <rowBreaks count="0" manualBreakCount="0">
    </rowBreaks>
</worksheet>
</file>