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<sst xmlns="http://schemas.openxmlformats.org/spreadsheetml/2006/main" count="43" uniqueCount="43">
  <si>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</si>
  <si>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UAC010</t>
  </si>
  <si>
    <t xml:space="preserve">m</t>
  </si>
  <si>
    <t xml:space="preserve">Col·lector soterrat.</t>
  </si>
  <si>
    <r>
      <rPr>
        <sz val="8.25"/>
        <color rgb="FF000000"/>
        <rFont val="Arial"/>
        <family val="2"/>
      </rPr>
      <t xml:space="preserve">Col·lector soterrat en terreny no agressiu, de tub de PVC llis, sèrie SN-4, rigidesa anular nominal 4 kN/m², de 160 mm de diàmetre exterior. El preu inclou els equips i la maquinària necessaris per al desplaçament i la disposició en obra dels elements, però no inclou l'excavació ni el reblert principal.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</si>
  <si>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</si>
  <si>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</si>
  <si>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</si>
  <si>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</si>
  <si>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</si>
  <si>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</si>
  <si>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</si>
  <si>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mt11tpb020l</t>
  </si>
  <si>
    <t xml:space="preserve">m</t>
  </si>
  <si>
    <t xml:space="preserve">Tub de PVC llis, per sanejament soterrat sense pressió, sèrie SN-4, rigidesa anular nominal 4 kN/m², de 160 mm de diàmetre exterior i 3,9 mm de gruix, segons UNE-EN 1401-1, inclús junts de goma.</t>
  </si>
  <si>
    <t xml:space="preserve">mt11ade100a</t>
  </si>
  <si>
    <t xml:space="preserve">kg</t>
  </si>
  <si>
    <t xml:space="preserve">Lubrificant per a unió mitjançant junt elàstica de tubs i accessoris.</t>
  </si>
  <si>
    <t xml:space="preserve">mt01ara010a</t>
  </si>
  <si>
    <t xml:space="preserve">m³</t>
  </si>
  <si>
    <t xml:space="preserve">Sorra amb granulometria de 0 a 5 mm de diàmetre, neta.</t>
  </si>
  <si>
    <t xml:space="preserve">Subtotal materials:</t>
  </si>
  <si>
    <t xml:space="preserve">Equip i maquinària</t>
  </si>
  <si>
    <t xml:space="preserve">mq01ret020b</t>
  </si>
  <si>
    <t xml:space="preserve">h</t>
  </si>
  <si>
    <t xml:space="preserve">Retrocarregadora sobre pneumàtics, de 70 kW.</t>
  </si>
  <si>
    <t xml:space="preserve">mq02rop020</t>
  </si>
  <si>
    <t xml:space="preserve">h</t>
  </si>
  <si>
    <t xml:space="preserve">Picó vibrant de guiat manual, de 80 kg, amb placa de 30x30 cm, tipus piconadora de granota.</t>
  </si>
  <si>
    <t xml:space="preserve">Subtotal equip i maquinària:</t>
  </si>
  <si>
    <t xml:space="preserve">Mà d'obra</t>
  </si>
  <si>
    <t xml:space="preserve">mo041</t>
  </si>
  <si>
    <t xml:space="preserve">h</t>
  </si>
  <si>
    <t xml:space="preserve">Oficial 1ª construcció d'obra civil.</t>
  </si>
  <si>
    <t xml:space="preserve">mo087</t>
  </si>
  <si>
    <t xml:space="preserve">h</t>
  </si>
  <si>
    <t xml:space="preserve">Ajudant construcció d'obra civil.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</si>
  <si>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</si>
  <si>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</si>
  <si>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</si>
  <si>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</si>
  <si>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1,04€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</si>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</sst>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08" customWidth="1"/>
    <col min="3" max="3" width="1.53" customWidth="1"/>
    <col min="4" max="4" width="5.10" customWidth="1"/>
    <col min="5" max="5" width="73.27" customWidth="1"/>
    <col min="6" max="6" width="14.96" customWidth="1"/>
    <col min="7" max="7" width="12.24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12.97</v>
      </c>
      <c r="H10" s="12">
        <f ca="1">ROUND(INDIRECT(ADDRESS(ROW()+(0), COLUMN()+(-2), 1))*INDIRECT(ADDRESS(ROW()+(0), COLUMN()+(-1), 1)), 2)</f>
        <v>13.62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0.003</v>
      </c>
      <c r="G11" s="12">
        <v>21.76</v>
      </c>
      <c r="H11" s="12">
        <f ca="1">ROUND(INDIRECT(ADDRESS(ROW()+(0), COLUMN()+(-2), 1))*INDIRECT(ADDRESS(ROW()+(0), COLUMN()+(-1), 1)), 2)</f>
        <v>0.07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0.294</v>
      </c>
      <c r="G12" s="14">
        <v>14.3</v>
      </c>
      <c r="H12" s="14">
        <f ca="1">ROUND(INDIRECT(ADDRESS(ROW()+(0), COLUMN()+(-2), 1))*INDIRECT(ADDRESS(ROW()+(0), COLUMN()+(-1), 1)), 2)</f>
        <v>4.2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17.89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0.036</v>
      </c>
      <c r="G15" s="12">
        <v>40.9</v>
      </c>
      <c r="H15" s="12">
        <f ca="1">ROUND(INDIRECT(ADDRESS(ROW()+(0), COLUMN()+(-2), 1))*INDIRECT(ADDRESS(ROW()+(0), COLUMN()+(-1), 1)), 2)</f>
        <v>1.47</v>
      </c>
    </row>
    <row r="16" spans="1:8" ht="24.0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0.255</v>
      </c>
      <c r="G16" s="14">
        <v>3.92</v>
      </c>
      <c r="H16" s="14">
        <f ca="1">ROUND(INDIRECT(ADDRESS(ROW()+(0), COLUMN()+(-2), 1))*INDIRECT(ADDRESS(ROW()+(0), COLUMN()+(-1), 1)), 2)</f>
        <v>1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2.47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1">
        <v>0.199</v>
      </c>
      <c r="G19" s="12">
        <v>30.79</v>
      </c>
      <c r="H19" s="12">
        <f ca="1">ROUND(INDIRECT(ADDRESS(ROW()+(0), COLUMN()+(-2), 1))*INDIRECT(ADDRESS(ROW()+(0), COLUMN()+(-1), 1)), 2)</f>
        <v>6.13</v>
      </c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3">
        <v>0.095</v>
      </c>
      <c r="G20" s="14">
        <v>27.39</v>
      </c>
      <c r="H20" s="14">
        <f ca="1">ROUND(INDIRECT(ADDRESS(ROW()+(0), COLUMN()+(-2), 1))*INDIRECT(ADDRESS(ROW()+(0), COLUMN()+(-1), 1)), 2)</f>
        <v>2.6</v>
      </c>
    </row>
    <row r="21" spans="1:8" ht="13.50" thickBot="1" customHeight="1">
      <c r="A21" s="15"/>
      <c r="B21" s="15"/>
      <c r="C21" s="15"/>
      <c r="D21" s="15"/>
      <c r="E21" s="15"/>
      <c r="F21" s="9" t="s">
        <v>37</v>
      </c>
      <c r="G21" s="9"/>
      <c r="H21" s="17">
        <f ca="1">ROUND(SUM(INDIRECT(ADDRESS(ROW()+(-1), COLUMN()+(0), 1)),INDIRECT(ADDRESS(ROW()+(-2), COLUMN()+(0), 1))), 2)</f>
        <v>8.73</v>
      </c>
    </row>
    <row r="22" spans="1:8" ht="13.50" thickBot="1" customHeight="1">
      <c r="A22" s="15">
        <v>4</v>
      </c>
      <c r="B22" s="15"/>
      <c r="C22" s="15"/>
      <c r="D22" s="15"/>
      <c r="E22" s="18" t="s">
        <v>38</v>
      </c>
      <c r="F22" s="18"/>
      <c r="G22" s="15"/>
      <c r="H22" s="15"/>
    </row>
    <row r="23" spans="1:8" ht="13.50" thickBot="1" customHeight="1">
      <c r="A23" s="19"/>
      <c r="B23" s="19"/>
      <c r="C23" s="20" t="s">
        <v>39</v>
      </c>
      <c r="D23" s="20"/>
      <c r="E23" s="19" t="s">
        <v>40</v>
      </c>
      <c r="F23" s="13">
        <v>2</v>
      </c>
      <c r="G23" s="14">
        <f ca="1">ROUND(SUM(INDIRECT(ADDRESS(ROW()+(-2), COLUMN()+(1), 1)),INDIRECT(ADDRESS(ROW()+(-6), COLUMN()+(1), 1)),INDIRECT(ADDRESS(ROW()+(-10), COLUMN()+(1), 1))), 2)</f>
        <v>29.09</v>
      </c>
      <c r="H23" s="14">
        <f ca="1">ROUND(INDIRECT(ADDRESS(ROW()+(0), COLUMN()+(-2), 1))*INDIRECT(ADDRESS(ROW()+(0), COLUMN()+(-1), 1))/100, 2)</f>
        <v>0.58</v>
      </c>
    </row>
    <row r="24" spans="1:8" ht="13.50" thickBot="1" customHeight="1">
      <c r="A24" s="21" t="s">
        <v>41</v>
      </c>
      <c r="B24" s="21"/>
      <c r="C24" s="22"/>
      <c r="D24" s="22"/>
      <c r="E24" s="23"/>
      <c r="F24" s="24" t="s">
        <v>42</v>
      </c>
      <c r="G24" s="25"/>
      <c r="H24" s="26">
        <f ca="1">ROUND(SUM(INDIRECT(ADDRESS(ROW()+(-1), COLUMN()+(0), 1)),INDIRECT(ADDRESS(ROW()+(-3), COLUMN()+(0), 1)),INDIRECT(ADDRESS(ROW()+(-7), COLUMN()+(0), 1)),INDIRECT(ADDRESS(ROW()+(-11), COLUMN()+(0), 1))), 2)</f>
        <v>29.67</v>
      </c>
    </row>
  </sheetData>
  <mergeCells count="4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E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